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rry\Dropbox\OP\Arlon\Opération 2017\"/>
    </mc:Choice>
  </mc:AlternateContent>
  <bookViews>
    <workbookView xWindow="0" yWindow="0" windowWidth="22932" windowHeight="9168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0" i="1" l="1"/>
  <c r="N19" i="1"/>
  <c r="N17" i="1"/>
  <c r="N16" i="1"/>
  <c r="N12" i="1"/>
  <c r="N9" i="1"/>
  <c r="N6" i="1"/>
  <c r="N5" i="1"/>
</calcChain>
</file>

<file path=xl/sharedStrings.xml><?xml version="1.0" encoding="utf-8"?>
<sst xmlns="http://schemas.openxmlformats.org/spreadsheetml/2006/main" count="338" uniqueCount="232">
  <si>
    <t>Nom Association</t>
  </si>
  <si>
    <t>Adresse</t>
  </si>
  <si>
    <t>Code Postal</t>
  </si>
  <si>
    <t>Localité</t>
  </si>
  <si>
    <t>Régionale</t>
  </si>
  <si>
    <t>Personne de contact</t>
  </si>
  <si>
    <t>Téléphone</t>
  </si>
  <si>
    <t>Fax</t>
  </si>
  <si>
    <t>GSM weekend OP</t>
  </si>
  <si>
    <t>Email</t>
  </si>
  <si>
    <t>Délégué OP</t>
  </si>
  <si>
    <t>Mail OP</t>
  </si>
  <si>
    <t>Reconnaissance</t>
  </si>
  <si>
    <t>Capacité</t>
  </si>
  <si>
    <t>Age</t>
  </si>
  <si>
    <t>Reçu 2016</t>
  </si>
  <si>
    <t>Résidentiel</t>
  </si>
  <si>
    <t>Subventionné</t>
  </si>
  <si>
    <t>Utilité</t>
  </si>
  <si>
    <t>Séjours</t>
  </si>
  <si>
    <t>Aide proposée</t>
  </si>
  <si>
    <t>Demande 2017</t>
  </si>
  <si>
    <t>Commentaires</t>
  </si>
  <si>
    <t>LA CLAIRIERE ARLON</t>
  </si>
  <si>
    <t>RUE DE SESSELICH 236</t>
  </si>
  <si>
    <t>6700</t>
  </si>
  <si>
    <t>ARLON</t>
  </si>
  <si>
    <t>MARIE-FRANCE CAMUS</t>
  </si>
  <si>
    <t>063 22 04 26</t>
  </si>
  <si>
    <t>063 24 20 90</t>
  </si>
  <si>
    <t>-</t>
  </si>
  <si>
    <t>laclairiere.arlon@skynet.be</t>
  </si>
  <si>
    <t>Jean-Marie Francart</t>
  </si>
  <si>
    <t>arlon@arc-en-ciel.be</t>
  </si>
  <si>
    <r>
      <rPr>
        <sz val="11"/>
        <color theme="8"/>
        <rFont val="Calibri"/>
        <family val="2"/>
        <scheme val="minor"/>
      </rPr>
      <t>SRA</t>
    </r>
    <r>
      <rPr>
        <sz val="11"/>
        <color theme="1"/>
        <rFont val="Calibri"/>
        <family val="2"/>
        <scheme val="minor"/>
      </rPr>
      <t>/SAC/SLS AVIQ</t>
    </r>
  </si>
  <si>
    <t>19-25 ans &gt;25 ans</t>
  </si>
  <si>
    <t>2x16</t>
  </si>
  <si>
    <t>LE TREMPLIN</t>
  </si>
  <si>
    <t>AVENUE VICTOR TESCH 75</t>
  </si>
  <si>
    <t>MARC HOLTZ</t>
  </si>
  <si>
    <t>063 22 01 74</t>
  </si>
  <si>
    <t>063 23 55 76</t>
  </si>
  <si>
    <t>0474 86 05 69</t>
  </si>
  <si>
    <t>letremplin@skynet.be</t>
  </si>
  <si>
    <t>MA</t>
  </si>
  <si>
    <t>àpd 18 ans</t>
  </si>
  <si>
    <t>Tri</t>
  </si>
  <si>
    <t>IMP MES PETITS</t>
  </si>
  <si>
    <t>AVENUE DE LA GARE 9</t>
  </si>
  <si>
    <t>6720</t>
  </si>
  <si>
    <t>HABAY-LA-NEUVE</t>
  </si>
  <si>
    <t xml:space="preserve">JEAN-MARC BRADFER </t>
  </si>
  <si>
    <t>063 42 33 55</t>
  </si>
  <si>
    <t>063 42 42 44</t>
  </si>
  <si>
    <t>imp.mespetits@skynet.be</t>
  </si>
  <si>
    <t>SRJ AVIQ</t>
  </si>
  <si>
    <t>6-18 ans</t>
  </si>
  <si>
    <t>14x14</t>
  </si>
  <si>
    <t>Sacs et flyers, tri au dépôt</t>
  </si>
  <si>
    <t>L'ETAPE</t>
  </si>
  <si>
    <t>GRAND RUE 13</t>
  </si>
  <si>
    <t>6724</t>
  </si>
  <si>
    <t>MARBEHAN</t>
  </si>
  <si>
    <t>DIDIER GÉRALDINE</t>
  </si>
  <si>
    <t>063 41 16 85</t>
  </si>
  <si>
    <t>063 41 16 88</t>
  </si>
  <si>
    <t>Peters Virginie 0496 62 79 81</t>
  </si>
  <si>
    <t>letapeasbl@hotmail.com</t>
  </si>
  <si>
    <t>SAAE</t>
  </si>
  <si>
    <t>0-18 ans</t>
  </si>
  <si>
    <t>7x17</t>
  </si>
  <si>
    <t>Récolte</t>
  </si>
  <si>
    <t>IMP LA PROVIDENCE</t>
  </si>
  <si>
    <t>RUE DES ECOLES 103</t>
  </si>
  <si>
    <t>6740</t>
  </si>
  <si>
    <t>ETALLE</t>
  </si>
  <si>
    <t>ANCION MARC</t>
  </si>
  <si>
    <t>063/45 59 97</t>
  </si>
  <si>
    <t>063 45 66 71</t>
  </si>
  <si>
    <t>0485 49 84 23</t>
  </si>
  <si>
    <t>marc.ancion@implaprovidence.be
logistique@implaprovidence.be</t>
  </si>
  <si>
    <t>SRJ</t>
  </si>
  <si>
    <t>3-18 ans</t>
  </si>
  <si>
    <t>128x55</t>
  </si>
  <si>
    <t>pas de nourritures bébés</t>
  </si>
  <si>
    <t>INSTITUT LA PROVIDENCE</t>
  </si>
  <si>
    <t>RUE SAINT ANTOINE 199 A</t>
  </si>
  <si>
    <t>MARCEL FOURNY</t>
  </si>
  <si>
    <t>063 45 52 12</t>
  </si>
  <si>
    <t>063 45 52 61</t>
  </si>
  <si>
    <t>direction@laprovidence.be</t>
  </si>
  <si>
    <t>Ecole spécialisée professionnelle</t>
  </si>
  <si>
    <t>13-18 ans</t>
  </si>
  <si>
    <t>SAINT VINCENT DE PAUL HABAY LA NEUVE</t>
  </si>
  <si>
    <t>RUE DES ECOLES 84</t>
  </si>
  <si>
    <t>PAUL DECOLLE</t>
  </si>
  <si>
    <t>063 45 64 20</t>
  </si>
  <si>
    <t>decollepaul@yahoo.fr
svp146@vincentdepaul.be</t>
  </si>
  <si>
    <t>123+100</t>
  </si>
  <si>
    <t>&gt;25ans</t>
  </si>
  <si>
    <t>LA PETITE PLANTE</t>
  </si>
  <si>
    <t>RUE PALGE 22</t>
  </si>
  <si>
    <t>6750</t>
  </si>
  <si>
    <t>MUSSON</t>
  </si>
  <si>
    <t>Stéphanie Thiery</t>
  </si>
  <si>
    <t>063 67 74 48</t>
  </si>
  <si>
    <t>063 67 80 87</t>
  </si>
  <si>
    <t>petiteplante@skynet.be</t>
  </si>
  <si>
    <t>SRA</t>
  </si>
  <si>
    <t>13-25 et &gt;25 ans</t>
  </si>
  <si>
    <t>1/0</t>
  </si>
  <si>
    <t>Prêt camio et sacs et flyers</t>
  </si>
  <si>
    <t>LA MAISON DU PAIN</t>
  </si>
  <si>
    <t>RUE D'ARLON 66</t>
  </si>
  <si>
    <t>6760</t>
  </si>
  <si>
    <t>VIRTON</t>
  </si>
  <si>
    <t>M-A BURGRAFF</t>
  </si>
  <si>
    <t>063 57 78 02</t>
  </si>
  <si>
    <t>lamaisondupain.mab@hotmail.com</t>
  </si>
  <si>
    <t>0-25 &gt;25ans</t>
  </si>
  <si>
    <t>extérieur</t>
  </si>
  <si>
    <t>Sacs et flyers et récolte</t>
  </si>
  <si>
    <t>Moins de pâtes et plus de vivres bébés</t>
  </si>
  <si>
    <t>SAINT VINCENT DE PAUL VIRTON</t>
  </si>
  <si>
    <t>RUE NOUVELLE 11</t>
  </si>
  <si>
    <t>ETHE</t>
  </si>
  <si>
    <t>MICHAEL DE PAUW</t>
  </si>
  <si>
    <t>063 57 84 25</t>
  </si>
  <si>
    <t>Pascal Haverlant 0474 28 13 91</t>
  </si>
  <si>
    <t>pascalhaverlant@hotmail.com</t>
  </si>
  <si>
    <t xml:space="preserve">EDD/Lutte contre la pauvreté </t>
  </si>
  <si>
    <t>0-25 &gt;25 ans</t>
  </si>
  <si>
    <t>Sacs et flyers, récolte</t>
  </si>
  <si>
    <t>SOLEIL DU COEUR</t>
  </si>
  <si>
    <t>RUE DES MARTYRS 2</t>
  </si>
  <si>
    <t>LEFORT MATHIEU</t>
  </si>
  <si>
    <t>063 58 14 80</t>
  </si>
  <si>
    <t>063 57 09 71</t>
  </si>
  <si>
    <t>0493 59 76 48</t>
  </si>
  <si>
    <t>soleilducoeur@live.be</t>
  </si>
  <si>
    <t>LE FOYER DES ORPHELINS</t>
  </si>
  <si>
    <t>RUE DE JOIE 113</t>
  </si>
  <si>
    <t>4000</t>
  </si>
  <si>
    <t>LIEGE</t>
  </si>
  <si>
    <t>Arlon</t>
  </si>
  <si>
    <t>MME DERAEMAEKER</t>
  </si>
  <si>
    <t>04 252 51 52</t>
  </si>
  <si>
    <t>04 253 01 45</t>
  </si>
  <si>
    <t>Emmanuelle Dupont 0494 05 95 73</t>
  </si>
  <si>
    <t>fderaemaeker@yahoo.co.uk</t>
  </si>
  <si>
    <t>Cédric Andrien</t>
  </si>
  <si>
    <t>liege@arc-en-ciel.be</t>
  </si>
  <si>
    <t>SRJ/IMP</t>
  </si>
  <si>
    <t>4x15</t>
  </si>
  <si>
    <t>Sacs et flyers</t>
  </si>
  <si>
    <t>pas de nourriture pour nourisson</t>
  </si>
  <si>
    <t>CRH</t>
  </si>
  <si>
    <t>FEU OUVERT</t>
  </si>
  <si>
    <t>EN STREE 6</t>
  </si>
  <si>
    <t>4181</t>
  </si>
  <si>
    <t>FILOT</t>
  </si>
  <si>
    <t>LISING ALAIN</t>
  </si>
  <si>
    <t>086 38 84 98</t>
  </si>
  <si>
    <t>086 38 90 03</t>
  </si>
  <si>
    <t>0478 320 106</t>
  </si>
  <si>
    <t>feuouvert@skynet.be</t>
  </si>
  <si>
    <t>Prêt camio avec conducteur --&gt; Arlon, Liège</t>
  </si>
  <si>
    <t>INSTITUT SAINT JEAN DE DIEU</t>
  </si>
  <si>
    <t>RUE LOUIS LOISEAU 39</t>
  </si>
  <si>
    <t>5000</t>
  </si>
  <si>
    <t>NAMUR</t>
  </si>
  <si>
    <t>VINCENT DUFOUR</t>
  </si>
  <si>
    <t>081 74 52 47</t>
  </si>
  <si>
    <t>081 71 92 74</t>
  </si>
  <si>
    <t>0498 26 09 94</t>
  </si>
  <si>
    <t>vincentdufour.sjdd@edpnet.be
sjdd@edpnet.be</t>
  </si>
  <si>
    <t>Marc Collignon</t>
  </si>
  <si>
    <t>namurgedinne@arc-en-ciel.be</t>
  </si>
  <si>
    <t>SAAE / SAIE / PPP / CJ</t>
  </si>
  <si>
    <t>0-25 ans</t>
  </si>
  <si>
    <t>342x47</t>
  </si>
  <si>
    <t>INSTITUT NOTRE-DAME DE LOURDES</t>
  </si>
  <si>
    <t>RUE DU REDEAU 70</t>
  </si>
  <si>
    <t>5530</t>
  </si>
  <si>
    <t>YVOIR</t>
  </si>
  <si>
    <t>PHILIPPE LESNE
PAYON EMILIE</t>
  </si>
  <si>
    <t>082 61 03 90</t>
  </si>
  <si>
    <t>082 61 03 92</t>
  </si>
  <si>
    <t>info@indl-asbl.be</t>
  </si>
  <si>
    <t>SAAE/SAIE/CAS</t>
  </si>
  <si>
    <t>2,5-18 ans</t>
  </si>
  <si>
    <t>Quotidien/familles/kots</t>
  </si>
  <si>
    <t>oui</t>
  </si>
  <si>
    <t>INSTITUT SACRE COEUR</t>
  </si>
  <si>
    <t>RUE DU REDEAU 64</t>
  </si>
  <si>
    <t>ODETTE HANNEUSE</t>
  </si>
  <si>
    <t>082 61 05 00</t>
  </si>
  <si>
    <t>082 61 29 00</t>
  </si>
  <si>
    <t>iscyvoir@skynet.be</t>
  </si>
  <si>
    <t>SAAE / CAU / SAIE</t>
  </si>
  <si>
    <t>71x70</t>
  </si>
  <si>
    <t>LA MAISON BLANCHE</t>
  </si>
  <si>
    <t>CHERAIN 6</t>
  </si>
  <si>
    <t>6673</t>
  </si>
  <si>
    <t>GOUVY-CHERAIN</t>
  </si>
  <si>
    <t>COLLAS MARIE FRANCOISE</t>
  </si>
  <si>
    <t>080 51 71 02</t>
  </si>
  <si>
    <t>080 51 06 94</t>
  </si>
  <si>
    <t>Mathieu Brasseur 0497 46 69 55</t>
  </si>
  <si>
    <t>maison.blanche@skynet.be</t>
  </si>
  <si>
    <t>Coralie Herry</t>
  </si>
  <si>
    <t>bastogneneufchateau@arc-en-ciel.be</t>
  </si>
  <si>
    <t>10x18</t>
  </si>
  <si>
    <t>SOLIDARITE AUBANGE</t>
  </si>
  <si>
    <t>RUE LANG 68</t>
  </si>
  <si>
    <t>6791</t>
  </si>
  <si>
    <t>ATHUS</t>
  </si>
  <si>
    <t>JEAN TRICOT</t>
  </si>
  <si>
    <t>063 38 86 89</t>
  </si>
  <si>
    <t>0495 78 13 82</t>
  </si>
  <si>
    <t xml:space="preserve">tricot.jean@skynet.be
solidarite-aubange@voo.be </t>
  </si>
  <si>
    <t>Prêt camio avec conducteur et récolte</t>
  </si>
  <si>
    <t>CHANTECLAIR</t>
  </si>
  <si>
    <t>ROUTE DE BIEVRE 2</t>
  </si>
  <si>
    <t>6850</t>
  </si>
  <si>
    <t>CARLSBOURG</t>
  </si>
  <si>
    <t xml:space="preserve">OLIVIER COLLIN
</t>
  </si>
  <si>
    <t>061 53 38 26</t>
  </si>
  <si>
    <t>061 53 55 80</t>
  </si>
  <si>
    <t>0472 12 0232</t>
  </si>
  <si>
    <t>asbl.chanteclair@skynet.be</t>
  </si>
  <si>
    <t>7x11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</si>
</sst>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8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8" fillId="0" borderId="0"/>
    <xf numFmtId="0" fontId="9" fillId="0" borderId="0"/>
  </cellStyleXfs>
  <cellXfs count="48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/>
    </xf>
    <xf numFmtId="0" fontId="0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4" borderId="1" xfId="2" applyFont="1" applyFill="1" applyBorder="1" applyAlignment="1" applyProtection="1">
      <alignment vertical="center" wrapText="1"/>
    </xf>
    <xf numFmtId="0" fontId="4" fillId="0" borderId="1" xfId="2" applyFont="1" applyFill="1" applyBorder="1" applyAlignment="1" applyProtection="1">
      <alignment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5" borderId="1" xfId="2" applyFont="1" applyFill="1" applyBorder="1" applyAlignment="1" applyProtection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5" borderId="1" xfId="0" quotePrefix="1" applyFont="1" applyFill="1" applyBorder="1" applyAlignment="1">
      <alignment vertical="center"/>
    </xf>
    <xf numFmtId="0" fontId="4" fillId="0" borderId="0" xfId="0" applyFont="1" applyFill="1"/>
    <xf numFmtId="0" fontId="4" fillId="0" borderId="1" xfId="1" applyFont="1" applyFill="1" applyBorder="1" applyAlignment="1">
      <alignment horizontal="left" vertical="center" wrapText="1"/>
    </xf>
    <xf numFmtId="0" fontId="6" fillId="0" borderId="1" xfId="1" applyFill="1" applyBorder="1" applyAlignment="1">
      <alignment horizontal="left" vertical="center"/>
    </xf>
    <xf numFmtId="0" fontId="5" fillId="6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/>
    </xf>
    <xf numFmtId="0" fontId="6" fillId="0" borderId="1" xfId="1" applyFill="1" applyBorder="1" applyAlignment="1">
      <alignment horizontal="left" vertical="center" wrapText="1"/>
    </xf>
    <xf numFmtId="0" fontId="6" fillId="0" borderId="1" xfId="1" applyFont="1" applyFill="1" applyBorder="1" applyAlignment="1" applyProtection="1">
      <alignment vertical="center" wrapText="1"/>
    </xf>
    <xf numFmtId="0" fontId="0" fillId="8" borderId="1" xfId="0" applyFont="1" applyFill="1" applyBorder="1" applyAlignment="1">
      <alignment vertical="center"/>
    </xf>
    <xf numFmtId="0" fontId="4" fillId="6" borderId="1" xfId="3" applyFont="1" applyFill="1" applyBorder="1" applyAlignment="1" applyProtection="1">
      <alignment vertical="center" wrapText="1"/>
    </xf>
    <xf numFmtId="0" fontId="4" fillId="0" borderId="1" xfId="3" applyFont="1" applyFill="1" applyBorder="1" applyAlignment="1" applyProtection="1">
      <alignment vertical="center" wrapText="1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1" xfId="3" quotePrefix="1" applyFont="1" applyFill="1" applyBorder="1" applyAlignment="1" applyProtection="1">
      <alignment vertical="center" wrapText="1"/>
    </xf>
    <xf numFmtId="0" fontId="4" fillId="5" borderId="1" xfId="3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4" fillId="9" borderId="1" xfId="3" applyFont="1" applyFill="1" applyBorder="1" applyAlignment="1" applyProtection="1">
      <alignment vertical="center" wrapText="1"/>
    </xf>
    <xf numFmtId="0" fontId="5" fillId="9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5" borderId="1" xfId="3" quotePrefix="1" applyFont="1" applyFill="1" applyBorder="1" applyAlignment="1" applyProtection="1">
      <alignment horizontal="left" vertical="center" wrapText="1"/>
    </xf>
    <xf numFmtId="0" fontId="4" fillId="10" borderId="1" xfId="3" applyFont="1" applyFill="1" applyBorder="1" applyAlignment="1" applyProtection="1">
      <alignment vertical="center" wrapText="1"/>
    </xf>
    <xf numFmtId="0" fontId="0" fillId="0" borderId="0" xfId="0" applyFont="1"/>
    <xf numFmtId="0" fontId="5" fillId="10" borderId="1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</cellXfs>
  <cellStyles count="4">
    <cellStyle name="Lien hypertexte" xfId="1" builtinId="8"/>
    <cellStyle name="Normal" xfId="0" builtinId="0"/>
    <cellStyle name="Normal 2" xfId="3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aison.blanche@skynet.be" TargetMode="External"/><Relationship Id="rId13" Type="http://schemas.openxmlformats.org/officeDocument/2006/relationships/hyperlink" Target="mailto:arlon@arc-en-ciel.be" TargetMode="External"/><Relationship Id="rId18" Type="http://schemas.openxmlformats.org/officeDocument/2006/relationships/hyperlink" Target="mailto:arlon@arc-en-ciel.be" TargetMode="External"/><Relationship Id="rId3" Type="http://schemas.openxmlformats.org/officeDocument/2006/relationships/hyperlink" Target="mailto:namurgedinne@arc-en-ciel.be" TargetMode="External"/><Relationship Id="rId21" Type="http://schemas.openxmlformats.org/officeDocument/2006/relationships/hyperlink" Target="mailto:direction@laprovidence.be" TargetMode="External"/><Relationship Id="rId7" Type="http://schemas.openxmlformats.org/officeDocument/2006/relationships/hyperlink" Target="mailto:namurgedinne@arc-en-ciel.be" TargetMode="External"/><Relationship Id="rId12" Type="http://schemas.openxmlformats.org/officeDocument/2006/relationships/hyperlink" Target="mailto:arlon@arc-en-ciel.be" TargetMode="External"/><Relationship Id="rId17" Type="http://schemas.openxmlformats.org/officeDocument/2006/relationships/hyperlink" Target="mailto:pascalhaverlant@hotmail.com" TargetMode="External"/><Relationship Id="rId2" Type="http://schemas.openxmlformats.org/officeDocument/2006/relationships/hyperlink" Target="mailto:info@indl-asbl.be" TargetMode="External"/><Relationship Id="rId16" Type="http://schemas.openxmlformats.org/officeDocument/2006/relationships/hyperlink" Target="mailto:arlon@arc-en-ciel.be" TargetMode="External"/><Relationship Id="rId20" Type="http://schemas.openxmlformats.org/officeDocument/2006/relationships/hyperlink" Target="mailto:arlon@arc-en-ciel.be" TargetMode="External"/><Relationship Id="rId1" Type="http://schemas.openxmlformats.org/officeDocument/2006/relationships/hyperlink" Target="mailto:namurgedinne@arc-en-ciel.be" TargetMode="External"/><Relationship Id="rId6" Type="http://schemas.openxmlformats.org/officeDocument/2006/relationships/hyperlink" Target="mailto:soleilducoeur@live.be" TargetMode="External"/><Relationship Id="rId11" Type="http://schemas.openxmlformats.org/officeDocument/2006/relationships/hyperlink" Target="mailto:arlon@arc-en-ciel.be" TargetMode="External"/><Relationship Id="rId24" Type="http://schemas.openxmlformats.org/officeDocument/2006/relationships/hyperlink" Target="mailto:lamaisondupain.mab@hotmail.com" TargetMode="External"/><Relationship Id="rId5" Type="http://schemas.openxmlformats.org/officeDocument/2006/relationships/hyperlink" Target="mailto:arlon@arc-en-ciel.be" TargetMode="External"/><Relationship Id="rId15" Type="http://schemas.openxmlformats.org/officeDocument/2006/relationships/hyperlink" Target="mailto:arlon@arc-en-ciel.be" TargetMode="External"/><Relationship Id="rId23" Type="http://schemas.openxmlformats.org/officeDocument/2006/relationships/hyperlink" Target="mailto:arlon@arc-en-ciel.be" TargetMode="External"/><Relationship Id="rId10" Type="http://schemas.openxmlformats.org/officeDocument/2006/relationships/hyperlink" Target="mailto:fderaemaeker@yahoo.co.uk" TargetMode="External"/><Relationship Id="rId19" Type="http://schemas.openxmlformats.org/officeDocument/2006/relationships/hyperlink" Target="mailto:arlon@arc-en-ciel.be" TargetMode="External"/><Relationship Id="rId4" Type="http://schemas.openxmlformats.org/officeDocument/2006/relationships/hyperlink" Target="mailto:bastogneneufchateau@arc-en-ciel.be" TargetMode="External"/><Relationship Id="rId9" Type="http://schemas.openxmlformats.org/officeDocument/2006/relationships/hyperlink" Target="mailto:bastogneneufchateau@arc-en-ciel.be" TargetMode="External"/><Relationship Id="rId14" Type="http://schemas.openxmlformats.org/officeDocument/2006/relationships/hyperlink" Target="mailto:petiteplante@skynet.be" TargetMode="External"/><Relationship Id="rId22" Type="http://schemas.openxmlformats.org/officeDocument/2006/relationships/hyperlink" Target="mailto:arlon@arc-en-ciel.b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tabSelected="1" workbookViewId="0">
      <selection activeCell="B9" sqref="B9"/>
    </sheetView>
  </sheetViews>
  <sheetFormatPr baseColWidth="10" defaultRowHeight="14.4" x14ac:dyDescent="0.3"/>
  <cols>
    <col min="1" max="1" width="36.33203125" bestFit="1" customWidth="1"/>
    <col min="2" max="2" width="23.109375" bestFit="1" customWidth="1"/>
    <col min="3" max="3" width="10.88671875" bestFit="1" customWidth="1"/>
    <col min="4" max="4" width="15.6640625" bestFit="1" customWidth="1"/>
    <col min="5" max="5" width="9.21875" bestFit="1" customWidth="1"/>
    <col min="6" max="6" width="20.33203125" bestFit="1" customWidth="1"/>
    <col min="7" max="7" width="11.6640625" bestFit="1" customWidth="1"/>
    <col min="8" max="8" width="11.33203125" bestFit="1" customWidth="1"/>
    <col min="9" max="9" width="26.5546875" bestFit="1" customWidth="1"/>
    <col min="10" max="10" width="30.33203125" bestFit="1" customWidth="1"/>
    <col min="11" max="11" width="17.44140625" bestFit="1" customWidth="1"/>
    <col min="12" max="12" width="18.33203125" bestFit="1" customWidth="1"/>
    <col min="13" max="13" width="27.88671875" bestFit="1" customWidth="1"/>
    <col min="14" max="14" width="8.21875" bestFit="1" customWidth="1"/>
    <col min="15" max="15" width="15.5546875" bestFit="1" customWidth="1"/>
    <col min="16" max="16" width="9.5546875" bestFit="1" customWidth="1"/>
    <col min="17" max="17" width="10.109375" bestFit="1" customWidth="1"/>
    <col min="18" max="18" width="12.77734375" bestFit="1" customWidth="1"/>
    <col min="19" max="19" width="6" bestFit="1" customWidth="1"/>
    <col min="20" max="20" width="8.33203125" bestFit="1" customWidth="1"/>
    <col min="21" max="21" width="23" bestFit="1" customWidth="1"/>
    <col min="22" max="22" width="13.5546875" bestFit="1" customWidth="1"/>
    <col min="23" max="23" width="32.33203125" bestFit="1" customWidth="1"/>
    <col min="24" max="24" width="5" bestFit="1" customWidth="1"/>
  </cols>
  <sheetData>
    <row r="1" spans="1:30" s="5" customFormat="1" x14ac:dyDescent="0.3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</row>
    <row r="2" spans="1:30" s="17" customFormat="1" ht="25.5" customHeight="1" x14ac:dyDescent="0.3">
      <c r="A2" s="28" t="s">
        <v>140</v>
      </c>
      <c r="B2" s="7" t="s">
        <v>141</v>
      </c>
      <c r="C2" s="8" t="s">
        <v>142</v>
      </c>
      <c r="D2" s="7" t="s">
        <v>143</v>
      </c>
      <c r="E2" s="7" t="s">
        <v>144</v>
      </c>
      <c r="F2" s="29" t="s">
        <v>145</v>
      </c>
      <c r="G2" s="7" t="s">
        <v>146</v>
      </c>
      <c r="H2" s="7" t="s">
        <v>147</v>
      </c>
      <c r="I2" s="9" t="s">
        <v>148</v>
      </c>
      <c r="J2" s="30" t="s">
        <v>149</v>
      </c>
      <c r="K2" s="19" t="s">
        <v>150</v>
      </c>
      <c r="L2" s="31" t="s">
        <v>151</v>
      </c>
      <c r="M2" s="12" t="s">
        <v>152</v>
      </c>
      <c r="N2" s="13">
        <v>23</v>
      </c>
      <c r="O2" s="13" t="s">
        <v>56</v>
      </c>
      <c r="P2" s="15">
        <v>516</v>
      </c>
      <c r="Q2" s="15">
        <v>1</v>
      </c>
      <c r="R2" s="16">
        <v>1</v>
      </c>
      <c r="S2" s="16"/>
      <c r="T2" s="16" t="s">
        <v>153</v>
      </c>
      <c r="U2" s="16" t="s">
        <v>154</v>
      </c>
      <c r="V2" s="32">
        <v>1000</v>
      </c>
      <c r="W2" s="32">
        <v>750</v>
      </c>
      <c r="X2" s="16"/>
      <c r="Y2" s="16" t="s">
        <v>155</v>
      </c>
      <c r="Z2" s="5" t="s">
        <v>156</v>
      </c>
    </row>
    <row r="3" spans="1:30" s="17" customFormat="1" ht="25.5" customHeight="1" x14ac:dyDescent="0.3">
      <c r="A3" s="33" t="s">
        <v>157</v>
      </c>
      <c r="B3" s="34" t="s">
        <v>158</v>
      </c>
      <c r="C3" s="35" t="s">
        <v>159</v>
      </c>
      <c r="D3" s="34" t="s">
        <v>160</v>
      </c>
      <c r="E3" s="34" t="s">
        <v>144</v>
      </c>
      <c r="F3" s="34" t="s">
        <v>161</v>
      </c>
      <c r="G3" s="34" t="s">
        <v>162</v>
      </c>
      <c r="H3" s="34" t="s">
        <v>163</v>
      </c>
      <c r="I3" s="36" t="s">
        <v>164</v>
      </c>
      <c r="J3" s="34" t="s">
        <v>165</v>
      </c>
      <c r="K3" s="19" t="s">
        <v>150</v>
      </c>
      <c r="L3" s="31" t="s">
        <v>151</v>
      </c>
      <c r="M3" s="37" t="s">
        <v>68</v>
      </c>
      <c r="N3" s="14">
        <v>17</v>
      </c>
      <c r="O3" s="14" t="s">
        <v>82</v>
      </c>
      <c r="P3" s="38">
        <v>750</v>
      </c>
      <c r="Q3" s="15">
        <v>1</v>
      </c>
      <c r="R3" s="16">
        <v>1</v>
      </c>
      <c r="S3" s="16"/>
      <c r="T3" s="16">
        <v>0</v>
      </c>
      <c r="U3" s="16" t="s">
        <v>166</v>
      </c>
      <c r="V3" s="16">
        <v>750</v>
      </c>
      <c r="W3" s="16"/>
      <c r="X3" s="16"/>
      <c r="Y3" s="16"/>
      <c r="Z3" s="5" t="s">
        <v>156</v>
      </c>
      <c r="AA3" s="39"/>
      <c r="AB3" s="39"/>
      <c r="AC3" s="39"/>
      <c r="AD3" s="39"/>
    </row>
    <row r="4" spans="1:30" s="25" customFormat="1" ht="25.5" customHeight="1" x14ac:dyDescent="0.3">
      <c r="A4" s="40" t="s">
        <v>167</v>
      </c>
      <c r="B4" s="34" t="s">
        <v>168</v>
      </c>
      <c r="C4" s="35" t="s">
        <v>169</v>
      </c>
      <c r="D4" s="34" t="s">
        <v>170</v>
      </c>
      <c r="E4" s="34" t="s">
        <v>144</v>
      </c>
      <c r="F4" s="34" t="s">
        <v>171</v>
      </c>
      <c r="G4" s="34" t="s">
        <v>172</v>
      </c>
      <c r="H4" s="34" t="s">
        <v>173</v>
      </c>
      <c r="I4" s="36" t="s">
        <v>174</v>
      </c>
      <c r="J4" s="34" t="s">
        <v>175</v>
      </c>
      <c r="K4" s="34" t="s">
        <v>176</v>
      </c>
      <c r="L4" s="31" t="s">
        <v>177</v>
      </c>
      <c r="M4" s="37" t="s">
        <v>178</v>
      </c>
      <c r="N4" s="13">
        <v>78</v>
      </c>
      <c r="O4" s="13" t="s">
        <v>179</v>
      </c>
      <c r="P4" s="38">
        <v>1000</v>
      </c>
      <c r="Q4" s="15" t="s">
        <v>110</v>
      </c>
      <c r="R4" s="16">
        <v>1</v>
      </c>
      <c r="S4" s="16"/>
      <c r="T4" s="16" t="s">
        <v>180</v>
      </c>
      <c r="U4" s="16">
        <v>0</v>
      </c>
      <c r="V4" s="16">
        <v>800</v>
      </c>
      <c r="W4" s="16"/>
      <c r="X4" s="16"/>
      <c r="Y4" s="16"/>
      <c r="Z4" s="5" t="s">
        <v>156</v>
      </c>
      <c r="AA4" s="17"/>
      <c r="AB4" s="17"/>
      <c r="AC4" s="17"/>
      <c r="AD4" s="17"/>
    </row>
    <row r="5" spans="1:30" s="17" customFormat="1" ht="25.5" customHeight="1" x14ac:dyDescent="0.3">
      <c r="A5" s="41" t="s">
        <v>181</v>
      </c>
      <c r="B5" s="7" t="s">
        <v>182</v>
      </c>
      <c r="C5" s="8" t="s">
        <v>183</v>
      </c>
      <c r="D5" s="7" t="s">
        <v>184</v>
      </c>
      <c r="E5" s="7" t="s">
        <v>144</v>
      </c>
      <c r="F5" s="42" t="s">
        <v>185</v>
      </c>
      <c r="G5" s="7" t="s">
        <v>186</v>
      </c>
      <c r="H5" s="7" t="s">
        <v>187</v>
      </c>
      <c r="I5" s="9" t="s">
        <v>30</v>
      </c>
      <c r="J5" s="23" t="s">
        <v>188</v>
      </c>
      <c r="K5" s="19" t="s">
        <v>176</v>
      </c>
      <c r="L5" s="31" t="s">
        <v>177</v>
      </c>
      <c r="M5" s="43" t="s">
        <v>189</v>
      </c>
      <c r="N5" s="14">
        <f>15+27+26</f>
        <v>68</v>
      </c>
      <c r="O5" s="13" t="s">
        <v>190</v>
      </c>
      <c r="P5" s="15">
        <v>1091</v>
      </c>
      <c r="Q5" s="15">
        <v>1</v>
      </c>
      <c r="R5" s="16">
        <v>1</v>
      </c>
      <c r="S5" s="16" t="s">
        <v>191</v>
      </c>
      <c r="T5" s="16" t="s">
        <v>192</v>
      </c>
      <c r="U5" s="16">
        <v>0</v>
      </c>
      <c r="V5" s="16">
        <v>800</v>
      </c>
      <c r="W5" s="16"/>
      <c r="X5" s="16"/>
      <c r="Y5" s="16"/>
      <c r="Z5" s="5" t="s">
        <v>156</v>
      </c>
    </row>
    <row r="6" spans="1:30" s="25" customFormat="1" ht="25.5" customHeight="1" x14ac:dyDescent="0.3">
      <c r="A6" s="40" t="s">
        <v>193</v>
      </c>
      <c r="B6" s="34" t="s">
        <v>194</v>
      </c>
      <c r="C6" s="35" t="s">
        <v>183</v>
      </c>
      <c r="D6" s="34" t="s">
        <v>184</v>
      </c>
      <c r="E6" s="34" t="s">
        <v>144</v>
      </c>
      <c r="F6" s="34" t="s">
        <v>195</v>
      </c>
      <c r="G6" s="34" t="s">
        <v>196</v>
      </c>
      <c r="H6" s="34" t="s">
        <v>197</v>
      </c>
      <c r="I6" s="36" t="s">
        <v>30</v>
      </c>
      <c r="J6" s="34" t="s">
        <v>198</v>
      </c>
      <c r="K6" s="34" t="s">
        <v>176</v>
      </c>
      <c r="L6" s="31" t="s">
        <v>177</v>
      </c>
      <c r="M6" s="37" t="s">
        <v>199</v>
      </c>
      <c r="N6" s="14">
        <f>31+57+46</f>
        <v>134</v>
      </c>
      <c r="O6" s="13" t="s">
        <v>69</v>
      </c>
      <c r="P6" s="38">
        <v>1091</v>
      </c>
      <c r="Q6" s="15" t="s">
        <v>110</v>
      </c>
      <c r="R6" s="16">
        <v>1</v>
      </c>
      <c r="S6" s="16"/>
      <c r="T6" s="16" t="s">
        <v>200</v>
      </c>
      <c r="U6" s="16" t="s">
        <v>154</v>
      </c>
      <c r="V6" s="16">
        <v>800</v>
      </c>
      <c r="W6" s="16"/>
      <c r="X6" s="16"/>
      <c r="Y6" s="16"/>
      <c r="Z6" s="5" t="s">
        <v>156</v>
      </c>
      <c r="AA6" s="17"/>
      <c r="AB6" s="17"/>
      <c r="AC6" s="17"/>
      <c r="AD6" s="17"/>
    </row>
    <row r="7" spans="1:30" s="25" customFormat="1" ht="25.5" customHeight="1" x14ac:dyDescent="0.3">
      <c r="A7" s="44" t="s">
        <v>201</v>
      </c>
      <c r="B7" s="34" t="s">
        <v>202</v>
      </c>
      <c r="C7" s="35" t="s">
        <v>203</v>
      </c>
      <c r="D7" s="34" t="s">
        <v>204</v>
      </c>
      <c r="E7" s="7" t="s">
        <v>144</v>
      </c>
      <c r="F7" s="34" t="s">
        <v>205</v>
      </c>
      <c r="G7" s="34" t="s">
        <v>206</v>
      </c>
      <c r="H7" s="34" t="s">
        <v>207</v>
      </c>
      <c r="I7" s="36" t="s">
        <v>208</v>
      </c>
      <c r="J7" s="34" t="s">
        <v>209</v>
      </c>
      <c r="K7" s="34" t="s">
        <v>210</v>
      </c>
      <c r="L7" s="31" t="s">
        <v>211</v>
      </c>
      <c r="M7" s="37" t="s">
        <v>68</v>
      </c>
      <c r="N7" s="14">
        <v>17</v>
      </c>
      <c r="O7" s="13" t="s">
        <v>82</v>
      </c>
      <c r="P7" s="38">
        <v>400</v>
      </c>
      <c r="Q7" s="15">
        <v>1</v>
      </c>
      <c r="R7" s="16">
        <v>1</v>
      </c>
      <c r="S7" s="16"/>
      <c r="T7" s="16" t="s">
        <v>212</v>
      </c>
      <c r="U7" s="16">
        <v>0</v>
      </c>
      <c r="V7" s="16">
        <v>450</v>
      </c>
      <c r="W7" s="16"/>
      <c r="X7" s="16"/>
      <c r="Y7" s="16"/>
      <c r="Z7" s="5" t="s">
        <v>156</v>
      </c>
    </row>
    <row r="8" spans="1:30" s="25" customFormat="1" ht="25.5" customHeight="1" x14ac:dyDescent="0.3">
      <c r="A8" s="6" t="s">
        <v>23</v>
      </c>
      <c r="B8" s="7" t="s">
        <v>24</v>
      </c>
      <c r="C8" s="8" t="s">
        <v>25</v>
      </c>
      <c r="D8" s="7" t="s">
        <v>26</v>
      </c>
      <c r="E8" s="7" t="s">
        <v>26</v>
      </c>
      <c r="F8" s="7" t="s">
        <v>27</v>
      </c>
      <c r="G8" s="7" t="s">
        <v>28</v>
      </c>
      <c r="H8" s="7" t="s">
        <v>29</v>
      </c>
      <c r="I8" s="9" t="s">
        <v>30</v>
      </c>
      <c r="J8" s="10" t="s">
        <v>31</v>
      </c>
      <c r="K8" s="7" t="s">
        <v>32</v>
      </c>
      <c r="L8" s="11" t="s">
        <v>33</v>
      </c>
      <c r="M8" s="12" t="s">
        <v>34</v>
      </c>
      <c r="N8" s="13">
        <v>55</v>
      </c>
      <c r="O8" s="14" t="s">
        <v>35</v>
      </c>
      <c r="P8" s="15">
        <v>500</v>
      </c>
      <c r="Q8" s="15">
        <v>1</v>
      </c>
      <c r="R8" s="16">
        <v>1</v>
      </c>
      <c r="S8" s="16"/>
      <c r="T8" s="16" t="s">
        <v>36</v>
      </c>
      <c r="U8" s="16">
        <v>0</v>
      </c>
      <c r="V8" s="16">
        <v>500</v>
      </c>
      <c r="W8" s="16"/>
      <c r="X8" s="16"/>
      <c r="Y8" s="16"/>
      <c r="Z8" s="5" t="s">
        <v>156</v>
      </c>
      <c r="AA8" s="17"/>
      <c r="AB8" s="17"/>
      <c r="AC8" s="17"/>
      <c r="AD8" s="17"/>
    </row>
    <row r="9" spans="1:30" s="17" customFormat="1" ht="25.5" customHeight="1" x14ac:dyDescent="0.3">
      <c r="A9" s="6" t="s">
        <v>37</v>
      </c>
      <c r="B9" s="7" t="s">
        <v>38</v>
      </c>
      <c r="C9" s="8" t="s">
        <v>25</v>
      </c>
      <c r="D9" s="7" t="s">
        <v>26</v>
      </c>
      <c r="E9" s="7" t="s">
        <v>26</v>
      </c>
      <c r="F9" s="7" t="s">
        <v>39</v>
      </c>
      <c r="G9" s="7" t="s">
        <v>40</v>
      </c>
      <c r="H9" s="7" t="s">
        <v>41</v>
      </c>
      <c r="I9" s="9" t="s">
        <v>42</v>
      </c>
      <c r="J9" s="10" t="s">
        <v>43</v>
      </c>
      <c r="K9" s="7" t="s">
        <v>32</v>
      </c>
      <c r="L9" s="11" t="s">
        <v>33</v>
      </c>
      <c r="M9" s="12" t="s">
        <v>44</v>
      </c>
      <c r="N9" s="13">
        <f>20+50</f>
        <v>70</v>
      </c>
      <c r="O9" s="13" t="s">
        <v>45</v>
      </c>
      <c r="P9" s="15">
        <v>500</v>
      </c>
      <c r="Q9" s="15">
        <v>1</v>
      </c>
      <c r="R9" s="16"/>
      <c r="S9" s="16"/>
      <c r="T9" s="16">
        <v>0</v>
      </c>
      <c r="U9" s="16" t="s">
        <v>46</v>
      </c>
      <c r="V9" s="16">
        <v>500</v>
      </c>
      <c r="W9" s="16"/>
      <c r="X9" s="16"/>
      <c r="Y9" s="16"/>
      <c r="Z9" s="5" t="s">
        <v>156</v>
      </c>
    </row>
    <row r="10" spans="1:30" s="25" customFormat="1" ht="25.5" customHeight="1" x14ac:dyDescent="0.3">
      <c r="A10" s="6" t="s">
        <v>47</v>
      </c>
      <c r="B10" s="7" t="s">
        <v>48</v>
      </c>
      <c r="C10" s="8" t="s">
        <v>49</v>
      </c>
      <c r="D10" s="7" t="s">
        <v>50</v>
      </c>
      <c r="E10" s="7" t="s">
        <v>26</v>
      </c>
      <c r="F10" s="7" t="s">
        <v>51</v>
      </c>
      <c r="G10" s="7" t="s">
        <v>52</v>
      </c>
      <c r="H10" s="7" t="s">
        <v>53</v>
      </c>
      <c r="I10" s="9" t="s">
        <v>30</v>
      </c>
      <c r="J10" s="10" t="s">
        <v>54</v>
      </c>
      <c r="K10" s="7" t="s">
        <v>32</v>
      </c>
      <c r="L10" s="11" t="s">
        <v>33</v>
      </c>
      <c r="M10" s="12" t="s">
        <v>55</v>
      </c>
      <c r="N10" s="13">
        <v>24</v>
      </c>
      <c r="O10" s="13" t="s">
        <v>56</v>
      </c>
      <c r="P10" s="15">
        <v>850</v>
      </c>
      <c r="Q10" s="15">
        <v>1</v>
      </c>
      <c r="R10" s="16">
        <v>1</v>
      </c>
      <c r="S10" s="16"/>
      <c r="T10" s="16" t="s">
        <v>57</v>
      </c>
      <c r="U10" s="16" t="s">
        <v>58</v>
      </c>
      <c r="V10" s="16">
        <v>850</v>
      </c>
      <c r="W10" s="16"/>
      <c r="X10" s="16"/>
      <c r="Y10" s="16"/>
      <c r="Z10" s="5" t="s">
        <v>156</v>
      </c>
      <c r="AA10" s="17"/>
      <c r="AB10" s="17"/>
      <c r="AC10" s="17"/>
      <c r="AD10" s="17"/>
    </row>
    <row r="11" spans="1:30" s="17" customFormat="1" ht="25.5" customHeight="1" x14ac:dyDescent="0.3">
      <c r="A11" s="6" t="s">
        <v>59</v>
      </c>
      <c r="B11" s="7" t="s">
        <v>60</v>
      </c>
      <c r="C11" s="8" t="s">
        <v>61</v>
      </c>
      <c r="D11" s="7" t="s">
        <v>62</v>
      </c>
      <c r="E11" s="7" t="s">
        <v>26</v>
      </c>
      <c r="F11" s="7" t="s">
        <v>63</v>
      </c>
      <c r="G11" s="7" t="s">
        <v>64</v>
      </c>
      <c r="H11" s="7" t="s">
        <v>65</v>
      </c>
      <c r="I11" s="9" t="s">
        <v>66</v>
      </c>
      <c r="J11" s="10" t="s">
        <v>67</v>
      </c>
      <c r="K11" s="7" t="s">
        <v>32</v>
      </c>
      <c r="L11" s="11" t="s">
        <v>33</v>
      </c>
      <c r="M11" s="12" t="s">
        <v>68</v>
      </c>
      <c r="N11" s="13">
        <v>17</v>
      </c>
      <c r="O11" s="13" t="s">
        <v>69</v>
      </c>
      <c r="P11" s="15">
        <v>500</v>
      </c>
      <c r="Q11" s="15">
        <v>1</v>
      </c>
      <c r="R11" s="16">
        <v>1</v>
      </c>
      <c r="S11" s="16"/>
      <c r="T11" s="16" t="s">
        <v>70</v>
      </c>
      <c r="U11" s="16" t="s">
        <v>71</v>
      </c>
      <c r="V11" s="16">
        <v>500</v>
      </c>
      <c r="W11" s="16"/>
      <c r="X11" s="16"/>
      <c r="Y11" s="16"/>
      <c r="Z11" s="5" t="s">
        <v>156</v>
      </c>
    </row>
    <row r="12" spans="1:30" s="17" customFormat="1" ht="25.5" customHeight="1" x14ac:dyDescent="0.3">
      <c r="A12" s="18" t="s">
        <v>72</v>
      </c>
      <c r="B12" s="19" t="s">
        <v>73</v>
      </c>
      <c r="C12" s="20" t="s">
        <v>74</v>
      </c>
      <c r="D12" s="19" t="s">
        <v>75</v>
      </c>
      <c r="E12" s="19" t="s">
        <v>26</v>
      </c>
      <c r="F12" s="19" t="s">
        <v>76</v>
      </c>
      <c r="G12" s="19" t="s">
        <v>77</v>
      </c>
      <c r="H12" s="19" t="s">
        <v>78</v>
      </c>
      <c r="I12" s="19" t="s">
        <v>79</v>
      </c>
      <c r="J12" s="19" t="s">
        <v>80</v>
      </c>
      <c r="K12" s="7" t="s">
        <v>32</v>
      </c>
      <c r="L12" s="11" t="s">
        <v>33</v>
      </c>
      <c r="M12" s="21" t="s">
        <v>81</v>
      </c>
      <c r="N12" s="13">
        <f>4+16+35</f>
        <v>55</v>
      </c>
      <c r="O12" s="13" t="s">
        <v>82</v>
      </c>
      <c r="P12" s="15">
        <v>1400</v>
      </c>
      <c r="Q12" s="15">
        <v>1</v>
      </c>
      <c r="R12" s="16">
        <v>1</v>
      </c>
      <c r="S12" s="16"/>
      <c r="T12" s="16" t="s">
        <v>83</v>
      </c>
      <c r="U12" s="16" t="s">
        <v>71</v>
      </c>
      <c r="V12" s="16">
        <v>1400</v>
      </c>
      <c r="W12" s="16"/>
      <c r="X12" s="16"/>
      <c r="Y12" s="16" t="s">
        <v>84</v>
      </c>
      <c r="Z12" s="5" t="s">
        <v>156</v>
      </c>
    </row>
    <row r="13" spans="1:30" s="45" customFormat="1" ht="25.5" customHeight="1" x14ac:dyDescent="0.3">
      <c r="A13" s="6" t="s">
        <v>85</v>
      </c>
      <c r="B13" s="7" t="s">
        <v>86</v>
      </c>
      <c r="C13" s="8" t="s">
        <v>74</v>
      </c>
      <c r="D13" s="7" t="s">
        <v>75</v>
      </c>
      <c r="E13" s="7" t="s">
        <v>26</v>
      </c>
      <c r="F13" s="7" t="s">
        <v>87</v>
      </c>
      <c r="G13" s="7" t="s">
        <v>88</v>
      </c>
      <c r="H13" s="7" t="s">
        <v>89</v>
      </c>
      <c r="I13" s="9" t="s">
        <v>30</v>
      </c>
      <c r="J13" s="22" t="s">
        <v>90</v>
      </c>
      <c r="K13" s="7" t="s">
        <v>32</v>
      </c>
      <c r="L13" s="11" t="s">
        <v>33</v>
      </c>
      <c r="M13" s="12" t="s">
        <v>91</v>
      </c>
      <c r="N13" s="13">
        <v>125</v>
      </c>
      <c r="O13" s="14" t="s">
        <v>92</v>
      </c>
      <c r="P13" s="15">
        <v>1000</v>
      </c>
      <c r="Q13" s="15">
        <v>0</v>
      </c>
      <c r="R13" s="16">
        <v>1</v>
      </c>
      <c r="S13" s="16"/>
      <c r="T13" s="16">
        <v>0</v>
      </c>
      <c r="U13" s="16">
        <v>0</v>
      </c>
      <c r="V13" s="16">
        <v>1000</v>
      </c>
      <c r="W13" s="16"/>
      <c r="X13" s="16"/>
      <c r="Y13" s="16"/>
      <c r="Z13" s="5" t="s">
        <v>156</v>
      </c>
      <c r="AA13" s="17"/>
      <c r="AB13" s="17"/>
      <c r="AC13" s="17"/>
      <c r="AD13" s="17"/>
    </row>
    <row r="14" spans="1:30" s="17" customFormat="1" ht="25.5" customHeight="1" x14ac:dyDescent="0.3">
      <c r="A14" s="6" t="s">
        <v>93</v>
      </c>
      <c r="B14" s="7" t="s">
        <v>94</v>
      </c>
      <c r="C14" s="8" t="s">
        <v>74</v>
      </c>
      <c r="D14" s="7" t="s">
        <v>75</v>
      </c>
      <c r="E14" s="7" t="s">
        <v>26</v>
      </c>
      <c r="F14" s="7" t="s">
        <v>95</v>
      </c>
      <c r="G14" s="7" t="s">
        <v>96</v>
      </c>
      <c r="H14" s="9" t="s">
        <v>30</v>
      </c>
      <c r="I14" s="9" t="s">
        <v>30</v>
      </c>
      <c r="J14" s="23" t="s">
        <v>97</v>
      </c>
      <c r="K14" s="7" t="s">
        <v>32</v>
      </c>
      <c r="L14" s="11" t="s">
        <v>33</v>
      </c>
      <c r="M14" s="24" t="s">
        <v>30</v>
      </c>
      <c r="N14" s="13" t="s">
        <v>98</v>
      </c>
      <c r="O14" s="13" t="s">
        <v>99</v>
      </c>
      <c r="P14" s="15">
        <v>750</v>
      </c>
      <c r="Q14" s="15"/>
      <c r="R14" s="16"/>
      <c r="S14" s="16"/>
      <c r="T14" s="16"/>
      <c r="U14" s="16"/>
      <c r="V14" s="16">
        <v>800</v>
      </c>
      <c r="W14" s="16"/>
      <c r="X14" s="16"/>
      <c r="Y14" s="16"/>
      <c r="Z14" s="5" t="s">
        <v>156</v>
      </c>
      <c r="AA14" s="45"/>
      <c r="AB14" s="45"/>
      <c r="AC14" s="45"/>
      <c r="AD14" s="45"/>
    </row>
    <row r="15" spans="1:30" s="17" customFormat="1" ht="25.5" customHeight="1" x14ac:dyDescent="0.3">
      <c r="A15" s="6" t="s">
        <v>100</v>
      </c>
      <c r="B15" s="7" t="s">
        <v>101</v>
      </c>
      <c r="C15" s="8" t="s">
        <v>102</v>
      </c>
      <c r="D15" s="7" t="s">
        <v>103</v>
      </c>
      <c r="E15" s="7" t="s">
        <v>26</v>
      </c>
      <c r="F15" s="7" t="s">
        <v>104</v>
      </c>
      <c r="G15" s="7" t="s">
        <v>105</v>
      </c>
      <c r="H15" s="7" t="s">
        <v>106</v>
      </c>
      <c r="I15" s="9" t="s">
        <v>30</v>
      </c>
      <c r="J15" s="26" t="s">
        <v>107</v>
      </c>
      <c r="K15" s="7" t="s">
        <v>32</v>
      </c>
      <c r="L15" s="11" t="s">
        <v>33</v>
      </c>
      <c r="M15" s="12" t="s">
        <v>108</v>
      </c>
      <c r="N15" s="13">
        <v>22</v>
      </c>
      <c r="O15" s="13" t="s">
        <v>109</v>
      </c>
      <c r="P15" s="15">
        <v>450</v>
      </c>
      <c r="Q15" s="15">
        <v>1</v>
      </c>
      <c r="R15" s="16" t="s">
        <v>110</v>
      </c>
      <c r="S15" s="16"/>
      <c r="T15" s="16">
        <v>0</v>
      </c>
      <c r="U15" s="16" t="s">
        <v>111</v>
      </c>
      <c r="V15" s="16">
        <v>500</v>
      </c>
      <c r="W15" s="16"/>
      <c r="X15" s="16"/>
      <c r="Y15" s="16"/>
      <c r="Z15" s="5" t="s">
        <v>156</v>
      </c>
    </row>
    <row r="16" spans="1:30" s="17" customFormat="1" ht="25.5" customHeight="1" x14ac:dyDescent="0.3">
      <c r="A16" s="6" t="s">
        <v>112</v>
      </c>
      <c r="B16" s="7" t="s">
        <v>113</v>
      </c>
      <c r="C16" s="8" t="s">
        <v>114</v>
      </c>
      <c r="D16" s="7" t="s">
        <v>115</v>
      </c>
      <c r="E16" s="7" t="s">
        <v>26</v>
      </c>
      <c r="F16" s="7" t="s">
        <v>116</v>
      </c>
      <c r="G16" s="7" t="s">
        <v>117</v>
      </c>
      <c r="H16" s="7" t="s">
        <v>117</v>
      </c>
      <c r="I16" s="9" t="s">
        <v>30</v>
      </c>
      <c r="J16" s="26" t="s">
        <v>118</v>
      </c>
      <c r="K16" s="7" t="s">
        <v>32</v>
      </c>
      <c r="L16" s="11" t="s">
        <v>33</v>
      </c>
      <c r="M16" s="12" t="s">
        <v>44</v>
      </c>
      <c r="N16" s="13">
        <f>12+4+2+6+12</f>
        <v>36</v>
      </c>
      <c r="O16" s="14" t="s">
        <v>119</v>
      </c>
      <c r="P16" s="15">
        <v>800</v>
      </c>
      <c r="Q16" s="15">
        <v>1</v>
      </c>
      <c r="R16" s="16">
        <v>1</v>
      </c>
      <c r="S16" s="16"/>
      <c r="T16" s="16" t="s">
        <v>120</v>
      </c>
      <c r="U16" s="16" t="s">
        <v>121</v>
      </c>
      <c r="V16" s="16">
        <v>800</v>
      </c>
      <c r="W16" s="16"/>
      <c r="X16" s="16"/>
      <c r="Y16" s="16" t="s">
        <v>122</v>
      </c>
      <c r="Z16" s="5" t="s">
        <v>156</v>
      </c>
      <c r="AA16" s="25"/>
      <c r="AB16" s="25"/>
      <c r="AC16" s="25"/>
      <c r="AD16" s="25"/>
    </row>
    <row r="17" spans="1:30" s="25" customFormat="1" ht="25.5" customHeight="1" x14ac:dyDescent="0.3">
      <c r="A17" s="6" t="s">
        <v>123</v>
      </c>
      <c r="B17" s="7" t="s">
        <v>124</v>
      </c>
      <c r="C17" s="8" t="s">
        <v>114</v>
      </c>
      <c r="D17" s="7" t="s">
        <v>125</v>
      </c>
      <c r="E17" s="7" t="s">
        <v>26</v>
      </c>
      <c r="F17" s="7" t="s">
        <v>126</v>
      </c>
      <c r="G17" s="7" t="s">
        <v>127</v>
      </c>
      <c r="H17" s="9" t="s">
        <v>30</v>
      </c>
      <c r="I17" s="9" t="s">
        <v>128</v>
      </c>
      <c r="J17" s="27" t="s">
        <v>129</v>
      </c>
      <c r="K17" s="7" t="s">
        <v>32</v>
      </c>
      <c r="L17" s="11" t="s">
        <v>33</v>
      </c>
      <c r="M17" s="24" t="s">
        <v>130</v>
      </c>
      <c r="N17" s="14">
        <f>68+138+46+133+176</f>
        <v>561</v>
      </c>
      <c r="O17" s="14" t="s">
        <v>131</v>
      </c>
      <c r="P17" s="15">
        <v>750</v>
      </c>
      <c r="Q17" s="15">
        <v>0</v>
      </c>
      <c r="R17" s="16">
        <v>0</v>
      </c>
      <c r="S17" s="16"/>
      <c r="T17" s="16">
        <v>0</v>
      </c>
      <c r="U17" s="16" t="s">
        <v>132</v>
      </c>
      <c r="V17" s="16">
        <v>800</v>
      </c>
      <c r="W17" s="16"/>
      <c r="X17" s="16"/>
      <c r="Y17" s="16"/>
      <c r="Z17" s="5" t="s">
        <v>156</v>
      </c>
    </row>
    <row r="18" spans="1:30" s="25" customFormat="1" ht="25.5" customHeight="1" x14ac:dyDescent="0.3">
      <c r="A18" s="6" t="s">
        <v>133</v>
      </c>
      <c r="B18" s="7" t="s">
        <v>134</v>
      </c>
      <c r="C18" s="8" t="s">
        <v>114</v>
      </c>
      <c r="D18" s="7" t="s">
        <v>115</v>
      </c>
      <c r="E18" s="7" t="s">
        <v>26</v>
      </c>
      <c r="F18" s="7" t="s">
        <v>135</v>
      </c>
      <c r="G18" s="7" t="s">
        <v>136</v>
      </c>
      <c r="H18" s="7" t="s">
        <v>137</v>
      </c>
      <c r="I18" s="9" t="s">
        <v>138</v>
      </c>
      <c r="J18" s="26" t="s">
        <v>139</v>
      </c>
      <c r="K18" s="7" t="s">
        <v>32</v>
      </c>
      <c r="L18" s="11" t="s">
        <v>33</v>
      </c>
      <c r="M18" s="12" t="s">
        <v>44</v>
      </c>
      <c r="N18" s="13">
        <v>14</v>
      </c>
      <c r="O18" s="13" t="s">
        <v>45</v>
      </c>
      <c r="P18" s="15">
        <v>700</v>
      </c>
      <c r="Q18" s="15">
        <v>1</v>
      </c>
      <c r="R18" s="16"/>
      <c r="S18" s="16"/>
      <c r="T18" s="16">
        <v>0</v>
      </c>
      <c r="U18" s="16">
        <v>0</v>
      </c>
      <c r="V18" s="16">
        <v>700</v>
      </c>
      <c r="W18" s="16"/>
      <c r="X18" s="16"/>
      <c r="Y18" s="16"/>
      <c r="Z18" s="5" t="s">
        <v>156</v>
      </c>
      <c r="AA18" s="17"/>
      <c r="AB18" s="17"/>
      <c r="AC18" s="17"/>
      <c r="AD18" s="17"/>
    </row>
    <row r="19" spans="1:30" s="17" customFormat="1" ht="25.5" customHeight="1" x14ac:dyDescent="0.3">
      <c r="A19" s="6" t="s">
        <v>213</v>
      </c>
      <c r="B19" s="7" t="s">
        <v>214</v>
      </c>
      <c r="C19" s="8" t="s">
        <v>215</v>
      </c>
      <c r="D19" s="7" t="s">
        <v>216</v>
      </c>
      <c r="E19" s="7" t="s">
        <v>26</v>
      </c>
      <c r="F19" s="7" t="s">
        <v>217</v>
      </c>
      <c r="G19" s="7" t="s">
        <v>218</v>
      </c>
      <c r="H19" s="9" t="s">
        <v>30</v>
      </c>
      <c r="I19" s="9" t="s">
        <v>219</v>
      </c>
      <c r="J19" s="23" t="s">
        <v>220</v>
      </c>
      <c r="K19" s="7" t="s">
        <v>32</v>
      </c>
      <c r="L19" s="11" t="s">
        <v>33</v>
      </c>
      <c r="M19" s="24" t="s">
        <v>30</v>
      </c>
      <c r="N19" s="14">
        <f>10+10+10+40+50</f>
        <v>120</v>
      </c>
      <c r="O19" s="14" t="s">
        <v>131</v>
      </c>
      <c r="P19" s="15">
        <v>800</v>
      </c>
      <c r="Q19" s="16">
        <v>0</v>
      </c>
      <c r="R19" s="16">
        <v>1</v>
      </c>
      <c r="S19" s="16"/>
      <c r="T19" s="16">
        <v>0</v>
      </c>
      <c r="U19" s="16" t="s">
        <v>221</v>
      </c>
      <c r="V19" s="16">
        <v>800</v>
      </c>
      <c r="W19" s="16"/>
      <c r="X19" s="16"/>
      <c r="Y19" s="16"/>
      <c r="Z19" s="5" t="s">
        <v>156</v>
      </c>
      <c r="AA19" s="25"/>
      <c r="AB19" s="25"/>
      <c r="AC19" s="25"/>
      <c r="AD19" s="25"/>
    </row>
    <row r="20" spans="1:30" s="47" customFormat="1" ht="25.5" customHeight="1" x14ac:dyDescent="0.3">
      <c r="A20" s="46" t="s">
        <v>222</v>
      </c>
      <c r="B20" s="7" t="s">
        <v>223</v>
      </c>
      <c r="C20" s="8" t="s">
        <v>224</v>
      </c>
      <c r="D20" s="7" t="s">
        <v>225</v>
      </c>
      <c r="E20" s="7" t="s">
        <v>144</v>
      </c>
      <c r="F20" s="7" t="s">
        <v>226</v>
      </c>
      <c r="G20" s="7" t="s">
        <v>227</v>
      </c>
      <c r="H20" s="7" t="s">
        <v>228</v>
      </c>
      <c r="I20" s="9" t="s">
        <v>229</v>
      </c>
      <c r="J20" s="10" t="s">
        <v>230</v>
      </c>
      <c r="K20" s="19" t="s">
        <v>210</v>
      </c>
      <c r="L20" s="31" t="s">
        <v>211</v>
      </c>
      <c r="M20" s="12" t="s">
        <v>68</v>
      </c>
      <c r="N20" s="13">
        <v>15</v>
      </c>
      <c r="O20" s="13" t="s">
        <v>82</v>
      </c>
      <c r="P20" s="15">
        <v>650</v>
      </c>
      <c r="Q20" s="15">
        <v>1</v>
      </c>
      <c r="R20" s="16">
        <v>1</v>
      </c>
      <c r="S20" s="16"/>
      <c r="T20" s="16" t="s">
        <v>231</v>
      </c>
      <c r="U20" s="16">
        <v>0</v>
      </c>
      <c r="V20" s="16">
        <v>650</v>
      </c>
      <c r="W20" s="16"/>
      <c r="X20" s="16">
        <f>SUM(V2:V20)-250</f>
        <v>14150</v>
      </c>
      <c r="Y20" s="16"/>
      <c r="Z20" s="5" t="s">
        <v>156</v>
      </c>
      <c r="AA20" s="17"/>
      <c r="AB20" s="17"/>
      <c r="AC20" s="17"/>
      <c r="AD20" s="17"/>
    </row>
  </sheetData>
  <hyperlinks>
    <hyperlink ref="L4" r:id="rId1"/>
    <hyperlink ref="J5" r:id="rId2"/>
    <hyperlink ref="L5" r:id="rId3"/>
    <hyperlink ref="L20" r:id="rId4"/>
    <hyperlink ref="L18" r:id="rId5"/>
    <hyperlink ref="J18" r:id="rId6"/>
    <hyperlink ref="L6" r:id="rId7"/>
    <hyperlink ref="J7" r:id="rId8"/>
    <hyperlink ref="L7" r:id="rId9"/>
    <hyperlink ref="J2" r:id="rId10"/>
    <hyperlink ref="L9" r:id="rId11"/>
    <hyperlink ref="L12" r:id="rId12"/>
    <hyperlink ref="L15" r:id="rId13"/>
    <hyperlink ref="J15" r:id="rId14"/>
    <hyperlink ref="L8" r:id="rId15"/>
    <hyperlink ref="L17" r:id="rId16"/>
    <hyperlink ref="J17" r:id="rId17"/>
    <hyperlink ref="L11" r:id="rId18"/>
    <hyperlink ref="L14" r:id="rId19"/>
    <hyperlink ref="L13" r:id="rId20"/>
    <hyperlink ref="J13" r:id="rId21"/>
    <hyperlink ref="L10" r:id="rId22"/>
    <hyperlink ref="L16" r:id="rId23"/>
    <hyperlink ref="J16" r:id="rId2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coralie herry</dc:creator>
  <cp:lastModifiedBy>coralie herry</cp:lastModifiedBy>
  <dcterms:created xsi:type="dcterms:W3CDTF">2017-02-20T13:40:21Z</dcterms:created>
  <dcterms:modified xsi:type="dcterms:W3CDTF">2017-02-23T14:17:10Z</dcterms:modified>
</cp:coreProperties>
</file>